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45" windowWidth="14295" windowHeight="4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<sst xmlns="http://schemas.openxmlformats.org/spreadsheetml/2006/main" count="51" uniqueCount="30">
  <si>
    <t>Молоко, 1л</t>
  </si>
  <si>
    <t>Кефир, 0.5 л</t>
  </si>
  <si>
    <t>Активия, 290 гр</t>
  </si>
  <si>
    <t>Затраты на год</t>
  </si>
  <si>
    <t>В день</t>
  </si>
  <si>
    <t>В год</t>
  </si>
  <si>
    <t>В неделю</t>
  </si>
  <si>
    <t>В месяц</t>
  </si>
  <si>
    <t>Если пить покупной кефир (по 250 гр. в день)</t>
  </si>
  <si>
    <t>Если пить покупной кефир (по 250 гр. через день)</t>
  </si>
  <si>
    <t>Если пить "Активию" (по 290 гр. в день)</t>
  </si>
  <si>
    <t>расходы на 1 человека</t>
  </si>
  <si>
    <t>расходы на семью из 3-х человек</t>
  </si>
  <si>
    <t>Если пить "Активию" (по 290 гр. через день)</t>
  </si>
  <si>
    <t>Если пить кефир из молочного гриба (по 250 гр. в день)</t>
  </si>
  <si>
    <t>Экономия своего кефира по сравнению с покупным</t>
  </si>
  <si>
    <t>расходы на 1 человека (молоко)</t>
  </si>
  <si>
    <t>Исходные данные</t>
  </si>
  <si>
    <t>Продукт</t>
  </si>
  <si>
    <t>Цена, руб.</t>
  </si>
  <si>
    <t>Молочный гриб, 1 шт. (единовременно)</t>
  </si>
  <si>
    <t>Экономия своего кефира по сравнению с активией</t>
  </si>
  <si>
    <t>Творог развесной (минимальная цена), 1 кг</t>
  </si>
  <si>
    <t>Если пить кефир через день</t>
  </si>
  <si>
    <t>Творог</t>
  </si>
  <si>
    <t>Если кушать покупной творог (по 250 гр. в день)</t>
  </si>
  <si>
    <t>Экономия своего творога по сравнению с покупным</t>
  </si>
  <si>
    <t>Если кушать творог из молочного гриба (по 250 гр. в день)</t>
  </si>
  <si>
    <t>3 л молока = 1.5 кг творога (примерно)</t>
  </si>
  <si>
    <t>0,5 л молока = 250 гр творога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</si>
</sst>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6" fillId="0" borderId="0" xfId="0" applyFont="1" applyAlignment="1">
      <alignment/>
    </xf>
    <xf numFmtId="43" fontId="0" fillId="0" borderId="10" xfId="58" applyFont="1" applyBorder="1" applyAlignment="1">
      <alignment wrapText="1"/>
    </xf>
    <xf numFmtId="0" fontId="26" fillId="0" borderId="10" xfId="0" applyFont="1" applyBorder="1" applyAlignment="1">
      <alignment/>
    </xf>
    <xf numFmtId="0" fontId="0" fillId="33" borderId="10" xfId="0" applyFill="1" applyBorder="1" applyAlignment="1">
      <alignment wrapText="1"/>
    </xf>
    <xf numFmtId="43" fontId="0" fillId="33" borderId="10" xfId="58" applyFont="1" applyFill="1" applyBorder="1" applyAlignment="1">
      <alignment wrapText="1"/>
    </xf>
    <xf numFmtId="43" fontId="26" fillId="33" borderId="10" xfId="58" applyFont="1" applyFill="1" applyBorder="1" applyAlignment="1">
      <alignment wrapText="1"/>
    </xf>
    <xf numFmtId="0" fontId="35" fillId="0" borderId="0" xfId="0" applyFont="1" applyAlignment="1">
      <alignment/>
    </xf>
    <xf numFmtId="0" fontId="26" fillId="33" borderId="10" xfId="0" applyFont="1" applyFill="1" applyBorder="1" applyAlignment="1">
      <alignment horizontal="center" wrapText="1"/>
    </xf>
    <xf numFmtId="43" fontId="0" fillId="33" borderId="11" xfId="58" applyFont="1" applyFill="1" applyBorder="1" applyAlignment="1">
      <alignment horizontal="center" wrapText="1"/>
    </xf>
    <xf numFmtId="43" fontId="0" fillId="33" borderId="12" xfId="58" applyFont="1" applyFill="1" applyBorder="1" applyAlignment="1">
      <alignment horizontal="center" wrapText="1"/>
    </xf>
    <xf numFmtId="43" fontId="0" fillId="33" borderId="13" xfId="58" applyFont="1" applyFill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43" fontId="0" fillId="0" borderId="10" xfId="58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6">
      <selection activeCell="E29" sqref="E29"/>
    </sheetView>
  </sheetViews>
  <sheetFormatPr defaultColWidth="9.140625" defaultRowHeight="15"/>
  <cols>
    <col min="1" max="1" width="18.140625" style="0" customWidth="1"/>
    <col min="2" max="2" width="16.28125" style="0" customWidth="1"/>
    <col min="3" max="3" width="17.00390625" style="0" customWidth="1"/>
    <col min="4" max="4" width="16.421875" style="0" customWidth="1"/>
    <col min="5" max="5" width="19.00390625" style="0" customWidth="1"/>
    <col min="6" max="6" width="14.00390625" style="0" customWidth="1"/>
    <col min="7" max="7" width="15.421875" style="0" customWidth="1"/>
    <col min="8" max="8" width="14.8515625" style="0" customWidth="1"/>
    <col min="9" max="10" width="13.28125" style="0" customWidth="1"/>
    <col min="11" max="11" width="14.8515625" style="0" customWidth="1"/>
  </cols>
  <sheetData>
    <row r="1" ht="15">
      <c r="A1" s="3" t="s">
        <v>17</v>
      </c>
    </row>
    <row r="2" spans="1:2" ht="15">
      <c r="A2" s="1" t="s">
        <v>18</v>
      </c>
      <c r="B2" s="1" t="s">
        <v>19</v>
      </c>
    </row>
    <row r="3" spans="1:2" ht="15">
      <c r="A3" s="1" t="s">
        <v>0</v>
      </c>
      <c r="B3" s="1">
        <v>29</v>
      </c>
    </row>
    <row r="4" spans="1:2" ht="15">
      <c r="A4" s="1" t="s">
        <v>1</v>
      </c>
      <c r="B4" s="1">
        <v>23</v>
      </c>
    </row>
    <row r="5" spans="1:2" ht="15">
      <c r="A5" s="1" t="s">
        <v>2</v>
      </c>
      <c r="B5" s="1">
        <v>32</v>
      </c>
    </row>
    <row r="6" spans="1:2" ht="45">
      <c r="A6" s="2" t="s">
        <v>22</v>
      </c>
      <c r="B6" s="1">
        <v>120</v>
      </c>
    </row>
    <row r="7" spans="1:2" ht="60">
      <c r="A7" s="2" t="s">
        <v>20</v>
      </c>
      <c r="B7" s="1">
        <v>100</v>
      </c>
    </row>
    <row r="9" ht="15">
      <c r="A9" s="3" t="s">
        <v>3</v>
      </c>
    </row>
    <row r="10" spans="1:11" ht="39.75" customHeight="1">
      <c r="A10" s="5"/>
      <c r="B10" s="14" t="s">
        <v>8</v>
      </c>
      <c r="C10" s="14"/>
      <c r="D10" s="14" t="s">
        <v>10</v>
      </c>
      <c r="E10" s="14"/>
      <c r="F10" s="14" t="s">
        <v>14</v>
      </c>
      <c r="G10" s="14"/>
      <c r="H10" s="10" t="s">
        <v>15</v>
      </c>
      <c r="I10" s="10"/>
      <c r="J10" s="10" t="s">
        <v>21</v>
      </c>
      <c r="K10" s="10"/>
    </row>
    <row r="11" spans="1:11" ht="45">
      <c r="A11" s="1"/>
      <c r="B11" s="2" t="s">
        <v>11</v>
      </c>
      <c r="C11" s="2" t="s">
        <v>12</v>
      </c>
      <c r="D11" s="2" t="s">
        <v>11</v>
      </c>
      <c r="E11" s="2" t="s">
        <v>12</v>
      </c>
      <c r="F11" s="2" t="s">
        <v>16</v>
      </c>
      <c r="G11" s="2" t="s">
        <v>12</v>
      </c>
      <c r="H11" s="6" t="s">
        <v>11</v>
      </c>
      <c r="I11" s="6" t="s">
        <v>12</v>
      </c>
      <c r="J11" s="6" t="s">
        <v>11</v>
      </c>
      <c r="K11" s="6" t="s">
        <v>12</v>
      </c>
    </row>
    <row r="12" spans="1:11" ht="15">
      <c r="A12" s="1" t="s">
        <v>4</v>
      </c>
      <c r="B12" s="4">
        <f>B4/2</f>
        <v>11.5</v>
      </c>
      <c r="C12" s="4">
        <f>B12*3</f>
        <v>34.5</v>
      </c>
      <c r="D12" s="4">
        <f>B5</f>
        <v>32</v>
      </c>
      <c r="E12" s="4">
        <f>D12*3</f>
        <v>96</v>
      </c>
      <c r="F12" s="4">
        <f>B3/4</f>
        <v>7.25</v>
      </c>
      <c r="G12" s="4">
        <f>F12*3</f>
        <v>21.75</v>
      </c>
      <c r="H12" s="7">
        <f>B12-F12</f>
        <v>4.25</v>
      </c>
      <c r="I12" s="7">
        <f>C12-G12</f>
        <v>12.75</v>
      </c>
      <c r="J12" s="7">
        <f aca="true" t="shared" si="0" ref="J12:K15">D12-F12</f>
        <v>24.75</v>
      </c>
      <c r="K12" s="7">
        <f t="shared" si="0"/>
        <v>74.25</v>
      </c>
    </row>
    <row r="13" spans="1:11" ht="15">
      <c r="A13" s="1" t="s">
        <v>6</v>
      </c>
      <c r="B13" s="4">
        <f>B12*7</f>
        <v>80.5</v>
      </c>
      <c r="C13" s="4">
        <f>B13*3</f>
        <v>241.5</v>
      </c>
      <c r="D13" s="4">
        <f>D12*7</f>
        <v>224</v>
      </c>
      <c r="E13" s="4">
        <f>D13*3</f>
        <v>672</v>
      </c>
      <c r="F13" s="4">
        <f>F12*7</f>
        <v>50.75</v>
      </c>
      <c r="G13" s="4">
        <f>F13*3</f>
        <v>152.25</v>
      </c>
      <c r="H13" s="7">
        <f aca="true" t="shared" si="1" ref="H13:I15">B13-F13</f>
        <v>29.75</v>
      </c>
      <c r="I13" s="7">
        <f t="shared" si="1"/>
        <v>89.25</v>
      </c>
      <c r="J13" s="7">
        <f t="shared" si="0"/>
        <v>173.25</v>
      </c>
      <c r="K13" s="7">
        <f t="shared" si="0"/>
        <v>519.75</v>
      </c>
    </row>
    <row r="14" spans="1:11" ht="15">
      <c r="A14" s="1" t="s">
        <v>7</v>
      </c>
      <c r="B14" s="4">
        <f>B12*30</f>
        <v>345</v>
      </c>
      <c r="C14" s="4">
        <f>B14*3</f>
        <v>1035</v>
      </c>
      <c r="D14" s="4">
        <f>D12*30</f>
        <v>960</v>
      </c>
      <c r="E14" s="4">
        <f>D14*3</f>
        <v>2880</v>
      </c>
      <c r="F14" s="4">
        <f>F12*30</f>
        <v>217.5</v>
      </c>
      <c r="G14" s="4">
        <f>F14*3</f>
        <v>652.5</v>
      </c>
      <c r="H14" s="7">
        <f t="shared" si="1"/>
        <v>127.5</v>
      </c>
      <c r="I14" s="7">
        <f t="shared" si="1"/>
        <v>382.5</v>
      </c>
      <c r="J14" s="7">
        <f t="shared" si="0"/>
        <v>742.5</v>
      </c>
      <c r="K14" s="7">
        <f t="shared" si="0"/>
        <v>2227.5</v>
      </c>
    </row>
    <row r="15" spans="1:11" ht="15">
      <c r="A15" s="1" t="s">
        <v>5</v>
      </c>
      <c r="B15" s="4">
        <f>B12*365</f>
        <v>4197.5</v>
      </c>
      <c r="C15" s="4">
        <f>B15*3</f>
        <v>12592.5</v>
      </c>
      <c r="D15" s="4">
        <f>D12*365</f>
        <v>11680</v>
      </c>
      <c r="E15" s="4">
        <f>D15*3</f>
        <v>35040</v>
      </c>
      <c r="F15" s="4">
        <f>F12*365</f>
        <v>2646.25</v>
      </c>
      <c r="G15" s="4">
        <f>F15*3</f>
        <v>7938.75</v>
      </c>
      <c r="H15" s="8">
        <f t="shared" si="1"/>
        <v>1551.25</v>
      </c>
      <c r="I15" s="8">
        <f t="shared" si="1"/>
        <v>4653.75</v>
      </c>
      <c r="J15" s="8">
        <f t="shared" si="0"/>
        <v>9033.75</v>
      </c>
      <c r="K15" s="8">
        <f t="shared" si="0"/>
        <v>27101.25</v>
      </c>
    </row>
    <row r="16" spans="1:11" ht="45" customHeight="1">
      <c r="A16" s="1"/>
      <c r="B16" s="15" t="s">
        <v>9</v>
      </c>
      <c r="C16" s="15"/>
      <c r="D16" s="15" t="s">
        <v>13</v>
      </c>
      <c r="E16" s="15"/>
      <c r="F16" s="15" t="s">
        <v>14</v>
      </c>
      <c r="G16" s="15"/>
      <c r="H16" s="11" t="s">
        <v>23</v>
      </c>
      <c r="I16" s="12"/>
      <c r="J16" s="12"/>
      <c r="K16" s="13"/>
    </row>
    <row r="17" spans="1:11" ht="15">
      <c r="A17" s="1" t="s">
        <v>6</v>
      </c>
      <c r="B17" s="4">
        <f>B13/2</f>
        <v>40.25</v>
      </c>
      <c r="C17" s="4">
        <f>B17*3</f>
        <v>120.75</v>
      </c>
      <c r="D17" s="4">
        <f aca="true" t="shared" si="2" ref="D17:E19">D13/2</f>
        <v>112</v>
      </c>
      <c r="E17" s="4">
        <f t="shared" si="2"/>
        <v>336</v>
      </c>
      <c r="F17" s="4">
        <f aca="true" t="shared" si="3" ref="F17:G19">F12/2</f>
        <v>3.625</v>
      </c>
      <c r="G17" s="4">
        <f t="shared" si="3"/>
        <v>10.875</v>
      </c>
      <c r="H17" s="7">
        <f>H13/2</f>
        <v>14.875</v>
      </c>
      <c r="I17" s="7">
        <f>H17*3</f>
        <v>44.625</v>
      </c>
      <c r="J17" s="7">
        <f aca="true" t="shared" si="4" ref="J17:K19">D17-F17</f>
        <v>108.375</v>
      </c>
      <c r="K17" s="7">
        <f t="shared" si="4"/>
        <v>325.125</v>
      </c>
    </row>
    <row r="18" spans="1:11" ht="15">
      <c r="A18" s="1" t="s">
        <v>7</v>
      </c>
      <c r="B18" s="4">
        <f>B14/2</f>
        <v>172.5</v>
      </c>
      <c r="C18" s="4">
        <f>B18*3</f>
        <v>517.5</v>
      </c>
      <c r="D18" s="4">
        <f t="shared" si="2"/>
        <v>480</v>
      </c>
      <c r="E18" s="4">
        <f t="shared" si="2"/>
        <v>1440</v>
      </c>
      <c r="F18" s="4">
        <f t="shared" si="3"/>
        <v>25.375</v>
      </c>
      <c r="G18" s="4">
        <f t="shared" si="3"/>
        <v>76.125</v>
      </c>
      <c r="H18" s="7">
        <f>H14/2</f>
        <v>63.75</v>
      </c>
      <c r="I18" s="7">
        <f>H18*3</f>
        <v>191.25</v>
      </c>
      <c r="J18" s="7">
        <f t="shared" si="4"/>
        <v>454.625</v>
      </c>
      <c r="K18" s="7">
        <f t="shared" si="4"/>
        <v>1363.875</v>
      </c>
    </row>
    <row r="19" spans="1:11" ht="15">
      <c r="A19" s="1" t="s">
        <v>5</v>
      </c>
      <c r="B19" s="4">
        <f>B15/2</f>
        <v>2098.75</v>
      </c>
      <c r="C19" s="4">
        <f>B19*3</f>
        <v>6296.25</v>
      </c>
      <c r="D19" s="4">
        <f t="shared" si="2"/>
        <v>5840</v>
      </c>
      <c r="E19" s="4">
        <f t="shared" si="2"/>
        <v>17520</v>
      </c>
      <c r="F19" s="4">
        <f t="shared" si="3"/>
        <v>108.75</v>
      </c>
      <c r="G19" s="4">
        <f t="shared" si="3"/>
        <v>326.25</v>
      </c>
      <c r="H19" s="8">
        <f>H15/2</f>
        <v>775.625</v>
      </c>
      <c r="I19" s="8">
        <f>H19*3</f>
        <v>2326.875</v>
      </c>
      <c r="J19" s="8">
        <f t="shared" si="4"/>
        <v>5731.25</v>
      </c>
      <c r="K19" s="8">
        <f t="shared" si="4"/>
        <v>17193.75</v>
      </c>
    </row>
    <row r="21" ht="15">
      <c r="A21" t="s">
        <v>24</v>
      </c>
    </row>
    <row r="22" spans="1:7" ht="32.25" customHeight="1">
      <c r="A22" s="5"/>
      <c r="B22" s="14" t="s">
        <v>25</v>
      </c>
      <c r="C22" s="14"/>
      <c r="D22" s="14" t="s">
        <v>27</v>
      </c>
      <c r="E22" s="14"/>
      <c r="F22" s="10" t="s">
        <v>26</v>
      </c>
      <c r="G22" s="10"/>
    </row>
    <row r="23" spans="1:7" ht="45">
      <c r="A23" s="1"/>
      <c r="B23" s="2" t="s">
        <v>11</v>
      </c>
      <c r="C23" s="2" t="s">
        <v>12</v>
      </c>
      <c r="D23" s="2" t="s">
        <v>16</v>
      </c>
      <c r="E23" s="2" t="s">
        <v>12</v>
      </c>
      <c r="F23" s="6" t="s">
        <v>11</v>
      </c>
      <c r="G23" s="6" t="s">
        <v>12</v>
      </c>
    </row>
    <row r="24" spans="1:7" ht="15">
      <c r="A24" s="1" t="s">
        <v>4</v>
      </c>
      <c r="B24" s="4">
        <f>B6/4</f>
        <v>30</v>
      </c>
      <c r="C24" s="4">
        <f>B24*3</f>
        <v>90</v>
      </c>
      <c r="D24" s="4">
        <f>B3/2</f>
        <v>14.5</v>
      </c>
      <c r="E24" s="4">
        <f>D24*3</f>
        <v>43.5</v>
      </c>
      <c r="F24" s="7">
        <f>B24-D24</f>
        <v>15.5</v>
      </c>
      <c r="G24" s="7">
        <f>C24-E24</f>
        <v>46.5</v>
      </c>
    </row>
    <row r="25" spans="1:7" ht="15">
      <c r="A25" s="1" t="s">
        <v>6</v>
      </c>
      <c r="B25" s="4">
        <f>B24*7</f>
        <v>210</v>
      </c>
      <c r="C25" s="4">
        <f>B25*3</f>
        <v>630</v>
      </c>
      <c r="D25" s="4">
        <f>D24*7</f>
        <v>101.5</v>
      </c>
      <c r="E25" s="4">
        <f>D25*3</f>
        <v>304.5</v>
      </c>
      <c r="F25" s="7">
        <f aca="true" t="shared" si="5" ref="F25:G27">B25-D25</f>
        <v>108.5</v>
      </c>
      <c r="G25" s="7">
        <f t="shared" si="5"/>
        <v>325.5</v>
      </c>
    </row>
    <row r="26" spans="1:7" ht="15">
      <c r="A26" s="1" t="s">
        <v>7</v>
      </c>
      <c r="B26" s="4">
        <f>B24*30</f>
        <v>900</v>
      </c>
      <c r="C26" s="4">
        <f>B26*3</f>
        <v>2700</v>
      </c>
      <c r="D26" s="4">
        <f>D24*30</f>
        <v>435</v>
      </c>
      <c r="E26" s="4">
        <f>D26*3</f>
        <v>1305</v>
      </c>
      <c r="F26" s="7">
        <f t="shared" si="5"/>
        <v>465</v>
      </c>
      <c r="G26" s="7">
        <f t="shared" si="5"/>
        <v>1395</v>
      </c>
    </row>
    <row r="27" spans="1:7" ht="15">
      <c r="A27" s="1" t="s">
        <v>5</v>
      </c>
      <c r="B27" s="4">
        <f>B24*365</f>
        <v>10950</v>
      </c>
      <c r="C27" s="4">
        <f>B27*3</f>
        <v>32850</v>
      </c>
      <c r="D27" s="4">
        <f>D24*365</f>
        <v>5292.5</v>
      </c>
      <c r="E27" s="4">
        <f>D27*3</f>
        <v>15877.5</v>
      </c>
      <c r="F27" s="8">
        <f t="shared" si="5"/>
        <v>5657.5</v>
      </c>
      <c r="G27" s="8">
        <f t="shared" si="5"/>
        <v>16972.5</v>
      </c>
    </row>
    <row r="29" ht="15">
      <c r="A29" t="s">
        <v>28</v>
      </c>
    </row>
    <row r="30" ht="15">
      <c r="A30">
        <f>B3*3</f>
        <v>87</v>
      </c>
    </row>
    <row r="31" ht="15">
      <c r="A31" t="s">
        <v>29</v>
      </c>
    </row>
  </sheetData>
  <sheetProtection/>
  <mergeCells count="12">
    <mergeCell ref="B22:C22"/>
    <mergeCell ref="F22:G22"/>
    <mergeCell ref="D22:E22"/>
    <mergeCell ref="H10:I10"/>
    <mergeCell ref="J10:K10"/>
    <mergeCell ref="H16:K16"/>
    <mergeCell ref="B10:C10"/>
    <mergeCell ref="B16:C16"/>
    <mergeCell ref="D10:E10"/>
    <mergeCell ref="F10:G10"/>
    <mergeCell ref="D16:E16"/>
    <mergeCell ref="F16:G16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3"/>
    </sheetView>
  </sheetViews>
  <sheetFormatPr defaultColWidth="9.140625" defaultRowHeight="15"/>
  <sheetData>
    <row r="1" ht="23.25">
      <c r="A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Антон</cp:lastModifiedBy>
  <dcterms:created xsi:type="dcterms:W3CDTF">2011-12-22T12:24:27Z</dcterms:created>
  <dcterms:modified xsi:type="dcterms:W3CDTF">2011-12-28T15:20:41Z</dcterms:modified>
  <cp:category/>
  <cp:version/>
  <cp:contentType/>
  <cp:contentStatus/>
</cp:coreProperties>
</file>